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0" i="1"/>
  <c r="N19"/>
  <c r="N18"/>
  <c r="N14"/>
  <c r="N13"/>
  <c r="N12"/>
  <c r="N11"/>
  <c r="N10"/>
  <c r="N9"/>
  <c r="C18"/>
  <c r="C9"/>
  <c r="B18"/>
  <c r="B9"/>
  <c r="N21"/>
  <c r="N15"/>
  <c r="D22"/>
  <c r="E22"/>
  <c r="F22"/>
  <c r="G22"/>
  <c r="H22"/>
  <c r="I22"/>
  <c r="J22"/>
  <c r="K22"/>
  <c r="L22"/>
  <c r="M22"/>
  <c r="C22"/>
  <c r="D16"/>
  <c r="E16"/>
  <c r="F16"/>
  <c r="G16"/>
  <c r="H16"/>
  <c r="I16"/>
  <c r="J16"/>
  <c r="K16"/>
  <c r="L16"/>
  <c r="M16"/>
  <c r="C16"/>
  <c r="N16" l="1"/>
  <c r="N22"/>
</calcChain>
</file>

<file path=xl/sharedStrings.xml><?xml version="1.0" encoding="utf-8"?>
<sst xmlns="http://schemas.openxmlformats.org/spreadsheetml/2006/main" count="30" uniqueCount="26">
  <si>
    <t>HD</t>
  </si>
  <si>
    <t>HDF</t>
  </si>
  <si>
    <t>DP</t>
  </si>
  <si>
    <t>DPA</t>
  </si>
  <si>
    <t>TT</t>
  </si>
  <si>
    <t>TD</t>
  </si>
  <si>
    <t>TOTAL PNS</t>
  </si>
  <si>
    <t>Total cheltuieli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</si>
  <si>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</si>
  <si>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</si>
  <si>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</si>
  <si>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</si>
  <si>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</si>
  <si>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</si>
  <si>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</si>
  <si>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</si>
  <si>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</si>
  <si>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</si>
  <si>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</si>
  <si>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</si>
  <si>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La Avitum pe DPA avem cu 1 lei mai putin contractat deoarece atat era pe filă creditul de angajament</t>
  </si>
  <si>
    <t>TT HD</t>
  </si>
  <si>
    <t>TT HDF</t>
  </si>
  <si>
    <t>Decont lunar PNS- DIALIZA  2018</t>
  </si>
  <si>
    <t xml:space="preserve">SC Avitum SRL  </t>
  </si>
  <si>
    <t>SC Diaverum România SRL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</si>
</sst>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4" fontId="6" fillId="0" borderId="5" xfId="0" applyNumberFormat="1" applyFont="1" applyFill="1" applyBorder="1" applyAlignment="1">
      <alignment vertical="center" wrapText="1"/>
    </xf>
    <xf numFmtId="1" fontId="6" fillId="0" borderId="5" xfId="0" applyNumberFormat="1" applyFont="1" applyFill="1" applyBorder="1" applyAlignment="1">
      <alignment horizontal="left"/>
    </xf>
    <xf numFmtId="1" fontId="6" fillId="0" borderId="4" xfId="0" applyNumberFormat="1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4" fontId="6" fillId="0" borderId="3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164" fontId="6" fillId="0" borderId="5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4" fontId="2" fillId="0" borderId="0" xfId="0" applyNumberFormat="1" applyFont="1"/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1" fontId="5" fillId="2" borderId="8" xfId="0" applyNumberFormat="1" applyFont="1" applyFill="1" applyBorder="1" applyAlignment="1">
      <alignment horizontal="left"/>
    </xf>
    <xf numFmtId="4" fontId="6" fillId="0" borderId="5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4" fontId="5" fillId="0" borderId="6" xfId="0" applyNumberFormat="1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_PUBLIC 2012 126 sed BUG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Q58"/>
  <sheetViews>
    <sheetView tabSelected="1" zoomScale="75" zoomScaleNormal="75" workbookViewId="0">
      <selection activeCell="G30" sqref="G30"/>
    </sheetView>
  </sheetViews>
  <sheetFormatPr defaultRowHeight="15"/>
  <cols>
    <col min="1" max="1" width="8.42578125" style="1" customWidth="1"/>
    <col min="2" max="2" width="13" style="1" customWidth="1"/>
    <col min="3" max="3" width="12.85546875" style="1" customWidth="1"/>
    <col min="4" max="4" width="13.28515625" style="1" customWidth="1"/>
    <col min="5" max="5" width="13.28515625" style="1" bestFit="1" customWidth="1"/>
    <col min="6" max="6" width="13.28515625" style="1" customWidth="1"/>
    <col min="7" max="8" width="13.28515625" style="1" bestFit="1" customWidth="1"/>
    <col min="9" max="9" width="13.42578125" style="1" customWidth="1"/>
    <col min="10" max="10" width="13.28515625" style="1" customWidth="1"/>
    <col min="11" max="11" width="14.140625" style="1" customWidth="1"/>
    <col min="12" max="13" width="13.28515625" style="1" bestFit="1" customWidth="1"/>
    <col min="14" max="14" width="14.42578125" style="1" bestFit="1" customWidth="1"/>
    <col min="15" max="16" width="9.140625" style="1"/>
    <col min="17" max="17" width="14.42578125" style="1" bestFit="1" customWidth="1"/>
    <col min="18" max="16384" width="9.140625" style="1"/>
  </cols>
  <sheetData>
    <row r="5" spans="1:14">
      <c r="A5" s="38" t="s">
        <v>23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15.75" thickBot="1"/>
    <row r="7" spans="1:14" s="2" customFormat="1" ht="57" customHeight="1" thickBot="1">
      <c r="A7" s="8"/>
      <c r="B7" s="9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0" t="s">
        <v>15</v>
      </c>
      <c r="J7" s="10" t="s">
        <v>16</v>
      </c>
      <c r="K7" s="10" t="s">
        <v>17</v>
      </c>
      <c r="L7" s="10" t="s">
        <v>18</v>
      </c>
      <c r="M7" s="10" t="s">
        <v>19</v>
      </c>
      <c r="N7" s="10" t="s">
        <v>7</v>
      </c>
    </row>
    <row r="8" spans="1:14" ht="20.25" customHeight="1">
      <c r="A8" s="39" t="s">
        <v>24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7"/>
    </row>
    <row r="9" spans="1:14">
      <c r="A9" s="3" t="s">
        <v>0</v>
      </c>
      <c r="B9" s="18">
        <f>1195360+11408</f>
        <v>1206768</v>
      </c>
      <c r="C9" s="17">
        <f>1244960+23312</f>
        <v>1268272</v>
      </c>
      <c r="D9" s="18">
        <v>1099632</v>
      </c>
      <c r="E9" s="18">
        <v>1236528</v>
      </c>
      <c r="F9" s="14">
        <v>1149232</v>
      </c>
      <c r="G9" s="14">
        <v>1227600</v>
      </c>
      <c r="H9" s="14">
        <v>1187424</v>
      </c>
      <c r="I9" s="14">
        <v>1180480</v>
      </c>
      <c r="J9" s="14">
        <v>1228592</v>
      </c>
      <c r="K9" s="14">
        <v>1086240</v>
      </c>
      <c r="L9" s="14">
        <v>1221152</v>
      </c>
      <c r="M9" s="14">
        <v>1189904</v>
      </c>
      <c r="N9" s="18">
        <f>SUM(B9:M9)</f>
        <v>14281824</v>
      </c>
    </row>
    <row r="10" spans="1:14">
      <c r="A10" s="3" t="s">
        <v>1</v>
      </c>
      <c r="B10" s="18">
        <v>86139</v>
      </c>
      <c r="C10" s="17">
        <v>90080</v>
      </c>
      <c r="D10" s="18">
        <v>73753</v>
      </c>
      <c r="E10" s="18">
        <v>82761</v>
      </c>
      <c r="F10" s="14">
        <v>75442</v>
      </c>
      <c r="G10" s="14">
        <v>85013</v>
      </c>
      <c r="H10" s="14">
        <v>79383</v>
      </c>
      <c r="I10" s="14">
        <v>80509</v>
      </c>
      <c r="J10" s="14">
        <v>87265</v>
      </c>
      <c r="K10" s="14">
        <v>66997</v>
      </c>
      <c r="L10" s="14">
        <v>94021</v>
      </c>
      <c r="M10" s="14">
        <v>96836</v>
      </c>
      <c r="N10" s="18">
        <f t="shared" ref="N10:N14" si="0">SUM(B10:M10)</f>
        <v>998199</v>
      </c>
    </row>
    <row r="11" spans="1:14">
      <c r="A11" s="3" t="s">
        <v>2</v>
      </c>
      <c r="B11" s="18">
        <v>17780</v>
      </c>
      <c r="C11" s="17">
        <v>17780</v>
      </c>
      <c r="D11" s="18">
        <v>17780</v>
      </c>
      <c r="E11" s="18">
        <v>17780</v>
      </c>
      <c r="F11" s="14">
        <v>17780</v>
      </c>
      <c r="G11" s="14">
        <v>13335</v>
      </c>
      <c r="H11" s="14">
        <v>13335</v>
      </c>
      <c r="I11" s="14">
        <v>13335</v>
      </c>
      <c r="J11" s="14">
        <v>13335</v>
      </c>
      <c r="K11" s="14">
        <v>13335</v>
      </c>
      <c r="L11" s="14">
        <v>13335</v>
      </c>
      <c r="M11" s="14">
        <v>13335</v>
      </c>
      <c r="N11" s="18">
        <f t="shared" si="0"/>
        <v>182245</v>
      </c>
    </row>
    <row r="12" spans="1:14">
      <c r="A12" s="4" t="s">
        <v>3</v>
      </c>
      <c r="B12" s="36">
        <v>5556.25</v>
      </c>
      <c r="C12" s="18">
        <v>5556.25</v>
      </c>
      <c r="D12" s="18">
        <v>5556.25</v>
      </c>
      <c r="E12" s="19">
        <v>5556.25</v>
      </c>
      <c r="F12" s="15">
        <v>5556.25</v>
      </c>
      <c r="G12" s="15">
        <v>5556.25</v>
      </c>
      <c r="H12" s="15">
        <v>5556.25</v>
      </c>
      <c r="I12" s="15">
        <v>5556.25</v>
      </c>
      <c r="J12" s="15">
        <v>5556.25</v>
      </c>
      <c r="K12" s="15">
        <v>5556.25</v>
      </c>
      <c r="L12" s="15">
        <v>5556.25</v>
      </c>
      <c r="M12" s="15">
        <v>5556.25</v>
      </c>
      <c r="N12" s="18">
        <f t="shared" si="0"/>
        <v>66675</v>
      </c>
    </row>
    <row r="13" spans="1:14">
      <c r="A13" s="4" t="s">
        <v>21</v>
      </c>
      <c r="B13" s="36"/>
      <c r="C13" s="18"/>
      <c r="D13" s="18"/>
      <c r="E13" s="19"/>
      <c r="F13" s="15"/>
      <c r="G13" s="15"/>
      <c r="H13" s="15"/>
      <c r="I13" s="15">
        <v>18848</v>
      </c>
      <c r="J13" s="15"/>
      <c r="K13" s="15"/>
      <c r="L13" s="15"/>
      <c r="M13" s="15"/>
      <c r="N13" s="18">
        <f t="shared" si="0"/>
        <v>18848</v>
      </c>
    </row>
    <row r="14" spans="1:14">
      <c r="A14" s="5" t="s">
        <v>22</v>
      </c>
      <c r="B14" s="37"/>
      <c r="C14" s="20"/>
      <c r="D14" s="20"/>
      <c r="E14" s="21"/>
      <c r="F14" s="16"/>
      <c r="G14" s="16"/>
      <c r="H14" s="16"/>
      <c r="I14" s="16"/>
      <c r="J14" s="16"/>
      <c r="K14" s="16"/>
      <c r="L14" s="16"/>
      <c r="M14" s="16"/>
      <c r="N14" s="18">
        <f t="shared" si="0"/>
        <v>0</v>
      </c>
    </row>
    <row r="15" spans="1:14" ht="15.75" thickBot="1">
      <c r="A15" s="5" t="s">
        <v>5</v>
      </c>
      <c r="B15" s="37"/>
      <c r="C15" s="20"/>
      <c r="D15" s="20"/>
      <c r="E15" s="21"/>
      <c r="F15" s="16"/>
      <c r="G15" s="16"/>
      <c r="H15" s="16"/>
      <c r="I15" s="16"/>
      <c r="J15" s="16"/>
      <c r="K15" s="16"/>
      <c r="L15" s="16">
        <v>25296</v>
      </c>
      <c r="M15" s="16"/>
      <c r="N15" s="18">
        <f t="shared" ref="N15" si="1">SUM(C15:M15)</f>
        <v>25296</v>
      </c>
    </row>
    <row r="16" spans="1:14" ht="15.75" thickBot="1">
      <c r="A16" s="6" t="s">
        <v>6</v>
      </c>
      <c r="B16" s="35"/>
      <c r="C16" s="22">
        <f t="shared" ref="C16:N16" si="2">C9+C10+C11+C12+C13+C15</f>
        <v>1381688.25</v>
      </c>
      <c r="D16" s="22">
        <f t="shared" si="2"/>
        <v>1196721.25</v>
      </c>
      <c r="E16" s="22">
        <f t="shared" si="2"/>
        <v>1342625.25</v>
      </c>
      <c r="F16" s="22">
        <f t="shared" si="2"/>
        <v>1248010.25</v>
      </c>
      <c r="G16" s="23">
        <f t="shared" si="2"/>
        <v>1331504.25</v>
      </c>
      <c r="H16" s="23">
        <f t="shared" si="2"/>
        <v>1285698.25</v>
      </c>
      <c r="I16" s="23">
        <f t="shared" si="2"/>
        <v>1298728.25</v>
      </c>
      <c r="J16" s="23">
        <f t="shared" si="2"/>
        <v>1334748.25</v>
      </c>
      <c r="K16" s="23">
        <f t="shared" si="2"/>
        <v>1172128.25</v>
      </c>
      <c r="L16" s="23">
        <f t="shared" si="2"/>
        <v>1359360.25</v>
      </c>
      <c r="M16" s="23">
        <f t="shared" si="2"/>
        <v>1305631.25</v>
      </c>
      <c r="N16" s="22">
        <f t="shared" si="2"/>
        <v>15573087</v>
      </c>
    </row>
    <row r="17" spans="1:14" ht="18.75" customHeight="1">
      <c r="A17" s="39" t="s">
        <v>25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7"/>
    </row>
    <row r="18" spans="1:14">
      <c r="A18" s="3" t="s">
        <v>0</v>
      </c>
      <c r="B18" s="3">
        <f>457808+3968</f>
        <v>461776</v>
      </c>
      <c r="C18" s="24">
        <f>477648+2480</f>
        <v>480128</v>
      </c>
      <c r="D18" s="24">
        <v>424080</v>
      </c>
      <c r="E18" s="24">
        <v>476656</v>
      </c>
      <c r="F18" s="25">
        <v>440944</v>
      </c>
      <c r="G18" s="26">
        <v>458800</v>
      </c>
      <c r="H18" s="26">
        <v>454832</v>
      </c>
      <c r="I18" s="26">
        <v>448384</v>
      </c>
      <c r="J18" s="26">
        <v>475664</v>
      </c>
      <c r="K18" s="26">
        <v>438464</v>
      </c>
      <c r="L18" s="26">
        <v>472688</v>
      </c>
      <c r="M18" s="26">
        <v>455328</v>
      </c>
      <c r="N18" s="18">
        <f t="shared" ref="N18:N20" si="3">SUM(B18:M18)</f>
        <v>5487744</v>
      </c>
    </row>
    <row r="19" spans="1:14">
      <c r="A19" s="3" t="s">
        <v>1</v>
      </c>
      <c r="B19" s="3">
        <v>36032</v>
      </c>
      <c r="C19" s="24">
        <v>38284</v>
      </c>
      <c r="D19" s="24">
        <v>33780</v>
      </c>
      <c r="E19" s="24">
        <v>37721</v>
      </c>
      <c r="F19" s="25">
        <v>34906</v>
      </c>
      <c r="G19" s="26">
        <v>37721</v>
      </c>
      <c r="H19" s="26">
        <v>36595</v>
      </c>
      <c r="I19" s="26">
        <v>36032</v>
      </c>
      <c r="J19" s="26">
        <v>33780</v>
      </c>
      <c r="K19" s="26">
        <v>34343</v>
      </c>
      <c r="L19" s="26">
        <v>37158</v>
      </c>
      <c r="M19" s="26">
        <v>35469</v>
      </c>
      <c r="N19" s="18">
        <f t="shared" si="3"/>
        <v>431821</v>
      </c>
    </row>
    <row r="20" spans="1:14">
      <c r="A20" s="4" t="s">
        <v>4</v>
      </c>
      <c r="B20" s="4"/>
      <c r="C20" s="24"/>
      <c r="D20" s="24"/>
      <c r="E20" s="24"/>
      <c r="F20" s="25"/>
      <c r="G20" s="26"/>
      <c r="H20" s="26"/>
      <c r="I20" s="26">
        <v>2976</v>
      </c>
      <c r="J20" s="26"/>
      <c r="K20" s="26"/>
      <c r="L20" s="26"/>
      <c r="M20" s="26"/>
      <c r="N20" s="18">
        <f t="shared" si="3"/>
        <v>2976</v>
      </c>
    </row>
    <row r="21" spans="1:14" ht="15.75" thickBot="1">
      <c r="A21" s="5" t="s">
        <v>5</v>
      </c>
      <c r="B21" s="5"/>
      <c r="C21" s="27"/>
      <c r="D21" s="27"/>
      <c r="E21" s="27"/>
      <c r="F21" s="28"/>
      <c r="G21" s="29"/>
      <c r="H21" s="29"/>
      <c r="I21" s="29"/>
      <c r="J21" s="29"/>
      <c r="K21" s="29"/>
      <c r="L21" s="29"/>
      <c r="M21" s="29"/>
      <c r="N21" s="18">
        <f t="shared" ref="N21" si="4">SUM(C21:M21)</f>
        <v>0</v>
      </c>
    </row>
    <row r="22" spans="1:14" ht="15.75" thickBot="1">
      <c r="A22" s="6" t="s">
        <v>6</v>
      </c>
      <c r="B22" s="35"/>
      <c r="C22" s="22">
        <f>C18+C19+C20+C21</f>
        <v>518412</v>
      </c>
      <c r="D22" s="22">
        <f t="shared" ref="D22:N22" si="5">D18+D19+D20+D21</f>
        <v>457860</v>
      </c>
      <c r="E22" s="22">
        <f t="shared" si="5"/>
        <v>514377</v>
      </c>
      <c r="F22" s="22">
        <f t="shared" si="5"/>
        <v>475850</v>
      </c>
      <c r="G22" s="23">
        <f t="shared" si="5"/>
        <v>496521</v>
      </c>
      <c r="H22" s="23">
        <f t="shared" si="5"/>
        <v>491427</v>
      </c>
      <c r="I22" s="23">
        <f t="shared" si="5"/>
        <v>487392</v>
      </c>
      <c r="J22" s="23">
        <f t="shared" si="5"/>
        <v>509444</v>
      </c>
      <c r="K22" s="23">
        <f t="shared" si="5"/>
        <v>472807</v>
      </c>
      <c r="L22" s="23">
        <f t="shared" si="5"/>
        <v>509846</v>
      </c>
      <c r="M22" s="23">
        <f t="shared" si="5"/>
        <v>490797</v>
      </c>
      <c r="N22" s="22">
        <f t="shared" si="5"/>
        <v>5922541</v>
      </c>
    </row>
    <row r="24" spans="1:14">
      <c r="A24" s="38"/>
      <c r="B24" s="38"/>
      <c r="C24" s="38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>
      <c r="A25" s="13"/>
      <c r="B25" s="34"/>
      <c r="C25" s="38"/>
      <c r="D25" s="38"/>
      <c r="E25" s="12"/>
      <c r="F25" s="38"/>
      <c r="G25" s="38"/>
      <c r="H25" s="38"/>
      <c r="I25" s="11"/>
      <c r="J25" s="11"/>
      <c r="K25" s="11"/>
      <c r="L25" s="11"/>
      <c r="M25" s="11"/>
      <c r="N25" s="12"/>
    </row>
    <row r="26" spans="1:14">
      <c r="A26" s="12"/>
      <c r="B26" s="12"/>
      <c r="C26" s="38"/>
      <c r="D26" s="38"/>
      <c r="E26" s="12"/>
      <c r="F26" s="38"/>
      <c r="G26" s="38"/>
      <c r="H26" s="38"/>
      <c r="I26" s="11"/>
      <c r="J26" s="11"/>
      <c r="K26" s="11"/>
      <c r="L26" s="11"/>
      <c r="M26" s="11"/>
      <c r="N26" s="13"/>
    </row>
    <row r="27" spans="1:14">
      <c r="A27" s="12"/>
      <c r="B27" s="12"/>
      <c r="C27" s="13"/>
      <c r="D27" s="13"/>
      <c r="E27" s="12"/>
      <c r="F27" s="13"/>
      <c r="G27" s="13"/>
      <c r="H27" s="13"/>
      <c r="I27" s="11"/>
      <c r="J27" s="11"/>
      <c r="K27" s="11"/>
      <c r="L27" s="11"/>
      <c r="M27" s="11"/>
      <c r="N27" s="13"/>
    </row>
    <row r="28" spans="1:14">
      <c r="A28" s="12"/>
      <c r="B28" s="12"/>
      <c r="C28" s="30"/>
      <c r="D28" s="30"/>
      <c r="E28" s="12"/>
      <c r="F28" s="30"/>
      <c r="G28" s="30"/>
      <c r="H28" s="30"/>
      <c r="I28" s="11"/>
      <c r="J28" s="11"/>
      <c r="K28" s="11"/>
      <c r="L28" s="11"/>
      <c r="M28" s="11"/>
      <c r="N28" s="30"/>
    </row>
    <row r="29" spans="1:14">
      <c r="A29" s="12"/>
      <c r="B29" s="12"/>
      <c r="C29" s="30"/>
      <c r="D29" s="30"/>
      <c r="E29" s="12"/>
      <c r="F29" s="30"/>
      <c r="G29" s="30"/>
      <c r="H29" s="30"/>
      <c r="I29" s="11"/>
      <c r="J29" s="11"/>
      <c r="K29" s="11"/>
      <c r="L29" s="11"/>
      <c r="M29" s="11"/>
      <c r="N29" s="30"/>
    </row>
    <row r="30" spans="1:14">
      <c r="A30" s="12"/>
      <c r="B30" s="12"/>
      <c r="C30" s="30"/>
      <c r="D30" s="30"/>
      <c r="E30" s="12"/>
      <c r="F30" s="30"/>
      <c r="G30" s="30"/>
      <c r="H30" s="30"/>
      <c r="I30" s="11"/>
      <c r="J30" s="11"/>
      <c r="K30" s="11"/>
      <c r="L30" s="11"/>
      <c r="M30" s="11"/>
      <c r="N30" s="30"/>
    </row>
    <row r="31" spans="1:14">
      <c r="A31" s="12"/>
      <c r="B31" s="12"/>
      <c r="C31" s="30"/>
      <c r="D31" s="30"/>
      <c r="E31" s="12"/>
      <c r="F31" s="30"/>
      <c r="G31" s="30"/>
      <c r="H31" s="30"/>
      <c r="I31" s="11"/>
      <c r="J31" s="11"/>
      <c r="K31" s="11"/>
      <c r="L31" s="11"/>
      <c r="M31" s="11"/>
      <c r="N31" s="30"/>
    </row>
    <row r="32" spans="1:14">
      <c r="A32" s="12"/>
      <c r="B32" s="12"/>
      <c r="C32" s="30"/>
      <c r="D32" s="30"/>
      <c r="E32" s="12"/>
      <c r="F32" s="30"/>
      <c r="G32" s="30"/>
      <c r="H32" s="30"/>
      <c r="I32" s="11"/>
      <c r="J32" s="11"/>
      <c r="K32" s="11"/>
      <c r="L32" s="11"/>
      <c r="M32" s="11"/>
      <c r="N32" s="30"/>
    </row>
    <row r="33" spans="1:17">
      <c r="A33" s="12"/>
      <c r="B33" s="12"/>
      <c r="C33" s="30"/>
      <c r="D33" s="30"/>
      <c r="E33" s="12"/>
      <c r="F33" s="30"/>
      <c r="G33" s="30"/>
      <c r="H33" s="30"/>
      <c r="I33" s="11"/>
      <c r="J33" s="11"/>
      <c r="K33" s="11"/>
      <c r="L33" s="11"/>
      <c r="M33" s="11"/>
      <c r="N33" s="32"/>
    </row>
    <row r="34" spans="1:17">
      <c r="A34" s="12"/>
      <c r="B34" s="12"/>
      <c r="C34" s="30"/>
      <c r="D34" s="30"/>
      <c r="E34" s="12"/>
      <c r="F34" s="30"/>
      <c r="G34" s="30"/>
      <c r="H34" s="30"/>
      <c r="I34" s="11"/>
      <c r="J34" s="11"/>
      <c r="K34" s="11"/>
      <c r="L34" s="11"/>
      <c r="M34" s="11"/>
      <c r="N34" s="30"/>
    </row>
    <row r="35" spans="1:17">
      <c r="A35" s="12"/>
      <c r="B35" s="12"/>
      <c r="C35" s="30"/>
      <c r="D35" s="30"/>
      <c r="E35" s="12"/>
      <c r="F35" s="30"/>
      <c r="G35" s="30"/>
      <c r="H35" s="30"/>
      <c r="I35" s="11"/>
      <c r="J35" s="11"/>
      <c r="K35" s="11"/>
      <c r="L35" s="33"/>
      <c r="M35" s="11"/>
      <c r="N35" s="30"/>
    </row>
    <row r="36" spans="1:17">
      <c r="A36" s="12"/>
      <c r="B36" s="12"/>
      <c r="C36" s="30"/>
      <c r="D36" s="30"/>
      <c r="E36" s="12"/>
      <c r="F36" s="30"/>
      <c r="G36" s="30"/>
      <c r="H36" s="30"/>
      <c r="I36" s="11"/>
      <c r="J36" s="11"/>
      <c r="K36" s="11"/>
      <c r="L36" s="11"/>
      <c r="M36" s="11"/>
      <c r="N36" s="30"/>
    </row>
    <row r="37" spans="1:17">
      <c r="A37" s="12"/>
      <c r="B37" s="12"/>
      <c r="C37" s="30"/>
      <c r="D37" s="30"/>
      <c r="E37" s="12"/>
      <c r="F37" s="30"/>
      <c r="G37" s="30"/>
      <c r="H37" s="30"/>
      <c r="I37" s="11"/>
      <c r="J37" s="11"/>
      <c r="K37" s="11"/>
      <c r="L37" s="11"/>
      <c r="M37" s="11"/>
      <c r="N37" s="30"/>
    </row>
    <row r="38" spans="1:17">
      <c r="A38" s="12"/>
      <c r="B38" s="12"/>
      <c r="C38" s="30"/>
      <c r="D38" s="30"/>
      <c r="E38" s="12"/>
      <c r="F38" s="30"/>
      <c r="G38" s="30"/>
      <c r="H38" s="30"/>
      <c r="I38" s="11"/>
      <c r="J38" s="11"/>
      <c r="K38" s="11"/>
      <c r="L38" s="11"/>
      <c r="M38" s="11"/>
      <c r="N38" s="30"/>
    </row>
    <row r="39" spans="1:17">
      <c r="A39" s="12"/>
      <c r="B39" s="12"/>
      <c r="C39" s="30"/>
      <c r="D39" s="30"/>
      <c r="E39" s="12"/>
      <c r="F39" s="30"/>
      <c r="G39" s="30"/>
      <c r="H39" s="30"/>
      <c r="I39" s="11"/>
      <c r="J39" s="11"/>
      <c r="K39" s="11"/>
      <c r="L39" s="11"/>
      <c r="M39" s="11"/>
      <c r="N39" s="30"/>
    </row>
    <row r="41" spans="1:17">
      <c r="A41" s="38"/>
      <c r="B41" s="38"/>
      <c r="C41" s="38"/>
    </row>
    <row r="42" spans="1:17">
      <c r="A42" s="38"/>
      <c r="B42" s="38"/>
      <c r="C42" s="38"/>
      <c r="J42" s="31"/>
    </row>
    <row r="43" spans="1:17">
      <c r="Q43" s="31"/>
    </row>
    <row r="58" spans="1:1">
      <c r="A58" s="1" t="s">
        <v>20</v>
      </c>
    </row>
  </sheetData>
  <mergeCells count="10">
    <mergeCell ref="A5:N5"/>
    <mergeCell ref="A24:C24"/>
    <mergeCell ref="A8:M8"/>
    <mergeCell ref="A17:M17"/>
    <mergeCell ref="F26:H26"/>
    <mergeCell ref="A41:C41"/>
    <mergeCell ref="A42:C42"/>
    <mergeCell ref="C25:D25"/>
    <mergeCell ref="C26:D26"/>
    <mergeCell ref="F25:H25"/>
  </mergeCells>
  <pageMargins left="0" right="0" top="0.5" bottom="0.25" header="0" footer="0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2019-02-11T10:51:20Z</dcterms:modified>
</cp:coreProperties>
</file>